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Січень 2023 року" sheetId="1" r:id="rId1"/>
  </sheets>
  <definedNames>
    <definedName name="_xlnm.Print_Titles" localSheetId="0">'Січень 2023 року'!$A:$C</definedName>
  </definedNames>
  <calcPr calcId="145621"/>
</workbook>
</file>

<file path=xl/calcChain.xml><?xml version="1.0" encoding="utf-8"?>
<calcChain xmlns="http://schemas.openxmlformats.org/spreadsheetml/2006/main">
  <c r="F28" i="1" l="1"/>
  <c r="H27" i="1"/>
  <c r="G27" i="1"/>
  <c r="H26" i="1"/>
  <c r="G26" i="1"/>
  <c r="H25" i="1"/>
  <c r="G25" i="1"/>
  <c r="H24" i="1"/>
  <c r="G24" i="1"/>
  <c r="H23" i="1"/>
  <c r="H22" i="1"/>
  <c r="G22" i="1"/>
  <c r="H21" i="1"/>
  <c r="H19" i="1"/>
  <c r="G19" i="1"/>
  <c r="H18" i="1"/>
  <c r="G18" i="1"/>
  <c r="F17" i="1"/>
  <c r="G17" i="1" s="1"/>
  <c r="E17" i="1"/>
  <c r="H17" i="1" s="1"/>
  <c r="D17" i="1"/>
  <c r="H16" i="1"/>
  <c r="G16" i="1"/>
  <c r="H15" i="1"/>
  <c r="G15" i="1"/>
  <c r="F14" i="1"/>
  <c r="E14" i="1"/>
  <c r="D14" i="1"/>
  <c r="D28" i="1" s="1"/>
  <c r="H13" i="1"/>
  <c r="G13" i="1"/>
  <c r="H12" i="1"/>
  <c r="G12" i="1"/>
  <c r="F11" i="1"/>
  <c r="G11" i="1" s="1"/>
  <c r="E11" i="1"/>
  <c r="D11" i="1"/>
  <c r="H10" i="1"/>
  <c r="G10" i="1"/>
  <c r="H9" i="1"/>
  <c r="G9" i="1"/>
  <c r="H8" i="1"/>
  <c r="G8" i="1"/>
  <c r="H7" i="1"/>
  <c r="G7" i="1"/>
  <c r="E28" i="1" l="1"/>
  <c r="G28" i="1"/>
  <c r="H11" i="1"/>
  <c r="G14" i="1"/>
  <c r="H14" i="1"/>
  <c r="H28" i="1" l="1"/>
</calcChain>
</file>

<file path=xl/sharedStrings.xml><?xml version="1.0" encoding="utf-8"?>
<sst xmlns="http://schemas.openxmlformats.org/spreadsheetml/2006/main" count="35" uniqueCount="33">
  <si>
    <t>тис. грн.</t>
  </si>
  <si>
    <t>№</t>
  </si>
  <si>
    <t>Доходи</t>
  </si>
  <si>
    <t xml:space="preserve"> Уточн. план на рік</t>
  </si>
  <si>
    <t xml:space="preserve"> Уточ.пл. на звітний період</t>
  </si>
  <si>
    <t>Факт за звітний період</t>
  </si>
  <si>
    <t>% викон. до річного плану</t>
  </si>
  <si>
    <t>% викон. до плану на звітну дату</t>
  </si>
  <si>
    <t>Примітка (відх. +,-)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</si>
  <si>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</si>
  <si>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</si>
  <si>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</si>
  <si>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</si>
  <si>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>Податок на нерухоме майно: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</si>
  <si>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</si>
  <si>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 та нежитлової нерухомості </t>
  </si>
  <si>
    <t>Земельний податок :</t>
  </si>
  <si>
    <t>з юридичних осіб </t>
  </si>
  <si>
    <t>з фізичних осіб </t>
  </si>
  <si>
    <t>Орендна плата:</t>
  </si>
  <si>
    <t>Туристичний збір</t>
  </si>
  <si>
    <t>Єдиний податок  </t>
  </si>
  <si>
    <t>Доходи від операцій з капіталом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</si>
  <si>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</si>
  <si>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</si>
  <si>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</si>
  <si>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Інші надходження  </t>
  </si>
  <si>
    <t>Разом доходів</t>
  </si>
  <si>
    <t>Начальник фінансового відділу</t>
  </si>
  <si>
    <t>Оксана СИМЧИК</t>
  </si>
  <si>
    <t>Викон. Мошкола Ю.І.</t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</si>
  <si>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січня 2023 року</t>
    </r>
  </si>
  <si>
    <t>Транспортний податок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</si>
</sst>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5" fillId="0" borderId="1" xfId="0" applyFont="1" applyBorder="1" applyAlignment="1"/>
    <xf numFmtId="49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164" fontId="4" fillId="2" borderId="1" xfId="0" applyNumberFormat="1" applyFont="1" applyFill="1" applyBorder="1"/>
    <xf numFmtId="0" fontId="6" fillId="0" borderId="0" xfId="0" applyFont="1"/>
    <xf numFmtId="0" fontId="5" fillId="0" borderId="0" xfId="0" applyFont="1"/>
    <xf numFmtId="2" fontId="4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7" workbookViewId="0">
      <selection activeCell="D25" sqref="D25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1"/>
      <c r="B1" s="1"/>
      <c r="C1" s="1"/>
      <c r="D1" s="1"/>
      <c r="E1" s="1"/>
      <c r="F1" s="1"/>
      <c r="G1" s="1"/>
      <c r="H1" s="1"/>
    </row>
    <row r="2" spans="1:9" ht="49.5" customHeight="1" x14ac:dyDescent="0.3">
      <c r="A2" s="2" t="s">
        <v>31</v>
      </c>
      <c r="B2" s="2"/>
      <c r="C2" s="2"/>
      <c r="D2" s="2"/>
      <c r="E2" s="2"/>
      <c r="F2" s="2"/>
      <c r="G2" s="2"/>
      <c r="H2" s="2"/>
      <c r="I2" s="2"/>
    </row>
    <row r="3" spans="1:9" ht="30" customHeight="1" x14ac:dyDescent="0.3">
      <c r="A3" s="1"/>
      <c r="B3" s="1"/>
      <c r="C3" s="1"/>
      <c r="D3" s="1"/>
      <c r="E3" s="1"/>
      <c r="F3" s="1"/>
      <c r="G3" s="1"/>
      <c r="H3" s="1"/>
    </row>
    <row r="4" spans="1:9" x14ac:dyDescent="0.3">
      <c r="H4" s="3"/>
      <c r="I4" s="3" t="s">
        <v>0</v>
      </c>
    </row>
    <row r="5" spans="1:9" s="9" customFormat="1" x14ac:dyDescent="0.3">
      <c r="A5" s="4"/>
      <c r="B5" s="5" t="s">
        <v>1</v>
      </c>
      <c r="C5" s="5" t="s">
        <v>2</v>
      </c>
      <c r="D5" s="6"/>
      <c r="E5" s="7"/>
      <c r="F5" s="7"/>
      <c r="G5" s="7"/>
      <c r="H5" s="7"/>
      <c r="I5" s="8"/>
    </row>
    <row r="6" spans="1:9" s="11" customFormat="1" ht="86.25" customHeight="1" x14ac:dyDescent="0.3">
      <c r="A6" s="4"/>
      <c r="B6" s="4"/>
      <c r="C6" s="4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</row>
    <row r="7" spans="1:9" x14ac:dyDescent="0.3">
      <c r="A7" s="12"/>
      <c r="B7" s="13">
        <v>1</v>
      </c>
      <c r="C7" s="14" t="s">
        <v>9</v>
      </c>
      <c r="D7" s="15">
        <v>8554</v>
      </c>
      <c r="E7" s="15">
        <v>8554</v>
      </c>
      <c r="F7" s="15">
        <v>9626.3070000000007</v>
      </c>
      <c r="G7" s="15">
        <f t="shared" ref="G7:G28" si="0">F7/D7*100</f>
        <v>112.53573766658873</v>
      </c>
      <c r="H7" s="15">
        <f>IF(E7=0,0,F7/E7*100)</f>
        <v>112.53573766658873</v>
      </c>
      <c r="I7" s="12"/>
    </row>
    <row r="8" spans="1:9" x14ac:dyDescent="0.3">
      <c r="A8" s="12"/>
      <c r="B8" s="13">
        <v>2</v>
      </c>
      <c r="C8" s="16" t="s">
        <v>10</v>
      </c>
      <c r="D8" s="15">
        <v>60</v>
      </c>
      <c r="E8" s="15">
        <v>60</v>
      </c>
      <c r="F8" s="15">
        <v>146.29499999999999</v>
      </c>
      <c r="G8" s="15">
        <f t="shared" si="0"/>
        <v>243.82499999999996</v>
      </c>
      <c r="H8" s="15">
        <f t="shared" ref="H8:H27" si="1">IF(E8=0,0,F8/E8*100)</f>
        <v>243.82499999999996</v>
      </c>
      <c r="I8" s="12"/>
    </row>
    <row r="9" spans="1:9" x14ac:dyDescent="0.3">
      <c r="A9" s="12"/>
      <c r="B9" s="13">
        <v>3</v>
      </c>
      <c r="C9" s="16" t="s">
        <v>11</v>
      </c>
      <c r="D9" s="15">
        <v>2650</v>
      </c>
      <c r="E9" s="15">
        <v>2650</v>
      </c>
      <c r="F9" s="15">
        <v>611.11699999999996</v>
      </c>
      <c r="G9" s="15">
        <f t="shared" si="0"/>
        <v>23.061018867924528</v>
      </c>
      <c r="H9" s="15">
        <f t="shared" si="1"/>
        <v>23.061018867924528</v>
      </c>
      <c r="I9" s="12"/>
    </row>
    <row r="10" spans="1:9" x14ac:dyDescent="0.3">
      <c r="A10" s="12"/>
      <c r="B10" s="13">
        <v>4</v>
      </c>
      <c r="C10" s="16" t="s">
        <v>12</v>
      </c>
      <c r="D10" s="15">
        <v>600</v>
      </c>
      <c r="E10" s="15">
        <v>600</v>
      </c>
      <c r="F10" s="15">
        <v>693.80499999999995</v>
      </c>
      <c r="G10" s="15">
        <f t="shared" si="0"/>
        <v>115.63416666666666</v>
      </c>
      <c r="H10" s="15">
        <f t="shared" si="1"/>
        <v>115.63416666666666</v>
      </c>
      <c r="I10" s="12"/>
    </row>
    <row r="11" spans="1:9" x14ac:dyDescent="0.3">
      <c r="A11" s="12"/>
      <c r="B11" s="13">
        <v>5</v>
      </c>
      <c r="C11" s="16" t="s">
        <v>13</v>
      </c>
      <c r="D11" s="15">
        <f>D12+D13</f>
        <v>660</v>
      </c>
      <c r="E11" s="15">
        <f>E12+E13</f>
        <v>660</v>
      </c>
      <c r="F11" s="15">
        <f>F12+F13</f>
        <v>437.39600000000002</v>
      </c>
      <c r="G11" s="15">
        <f t="shared" si="0"/>
        <v>66.27212121212122</v>
      </c>
      <c r="H11" s="15">
        <f t="shared" si="1"/>
        <v>66.27212121212122</v>
      </c>
      <c r="I11" s="12"/>
    </row>
    <row r="12" spans="1:9" ht="54" customHeight="1" x14ac:dyDescent="0.3">
      <c r="A12" s="12"/>
      <c r="B12" s="13"/>
      <c r="C12" s="17" t="s">
        <v>14</v>
      </c>
      <c r="D12" s="15">
        <v>320</v>
      </c>
      <c r="E12" s="15">
        <v>320</v>
      </c>
      <c r="F12" s="15">
        <v>300.149</v>
      </c>
      <c r="G12" s="15">
        <f t="shared" si="0"/>
        <v>93.796562500000007</v>
      </c>
      <c r="H12" s="15">
        <f t="shared" si="1"/>
        <v>93.796562500000007</v>
      </c>
      <c r="I12" s="12"/>
    </row>
    <row r="13" spans="1:9" ht="54.6" customHeight="1" x14ac:dyDescent="0.3">
      <c r="A13" s="12"/>
      <c r="B13" s="13"/>
      <c r="C13" s="17" t="s">
        <v>15</v>
      </c>
      <c r="D13" s="15">
        <v>340</v>
      </c>
      <c r="E13" s="15">
        <v>340</v>
      </c>
      <c r="F13" s="15">
        <v>137.24700000000001</v>
      </c>
      <c r="G13" s="15">
        <f>F13/D13*100</f>
        <v>40.36676470588236</v>
      </c>
      <c r="H13" s="15">
        <f t="shared" si="1"/>
        <v>40.36676470588236</v>
      </c>
      <c r="I13" s="12"/>
    </row>
    <row r="14" spans="1:9" x14ac:dyDescent="0.3">
      <c r="A14" s="12"/>
      <c r="B14" s="13">
        <v>6</v>
      </c>
      <c r="C14" s="14" t="s">
        <v>16</v>
      </c>
      <c r="D14" s="15">
        <f t="shared" ref="D14:E14" si="2">D16+D15</f>
        <v>600</v>
      </c>
      <c r="E14" s="15">
        <f t="shared" si="2"/>
        <v>600</v>
      </c>
      <c r="F14" s="15">
        <f>F16+F15</f>
        <v>410.613</v>
      </c>
      <c r="G14" s="15">
        <f t="shared" si="0"/>
        <v>68.435500000000005</v>
      </c>
      <c r="H14" s="15">
        <f t="shared" si="1"/>
        <v>68.435500000000005</v>
      </c>
      <c r="I14" s="12"/>
    </row>
    <row r="15" spans="1:9" x14ac:dyDescent="0.3">
      <c r="A15" s="12"/>
      <c r="B15" s="13"/>
      <c r="C15" s="16" t="s">
        <v>17</v>
      </c>
      <c r="D15" s="15">
        <v>400</v>
      </c>
      <c r="E15" s="15">
        <v>400</v>
      </c>
      <c r="F15" s="15">
        <v>382.62799999999999</v>
      </c>
      <c r="G15" s="15">
        <f t="shared" si="0"/>
        <v>95.656999999999996</v>
      </c>
      <c r="H15" s="15">
        <f t="shared" si="1"/>
        <v>95.656999999999996</v>
      </c>
      <c r="I15" s="12"/>
    </row>
    <row r="16" spans="1:9" x14ac:dyDescent="0.3">
      <c r="A16" s="12"/>
      <c r="B16" s="13"/>
      <c r="C16" s="16" t="s">
        <v>18</v>
      </c>
      <c r="D16" s="15">
        <v>200</v>
      </c>
      <c r="E16" s="15">
        <v>200</v>
      </c>
      <c r="F16" s="15">
        <v>27.984999999999999</v>
      </c>
      <c r="G16" s="15">
        <f t="shared" si="0"/>
        <v>13.9925</v>
      </c>
      <c r="H16" s="15">
        <f t="shared" si="1"/>
        <v>13.9925</v>
      </c>
      <c r="I16" s="12"/>
    </row>
    <row r="17" spans="1:9" x14ac:dyDescent="0.3">
      <c r="A17" s="12"/>
      <c r="B17" s="13">
        <v>7</v>
      </c>
      <c r="C17" s="16" t="s">
        <v>19</v>
      </c>
      <c r="D17" s="15">
        <f t="shared" ref="D17:F17" si="3">D18+D19</f>
        <v>870</v>
      </c>
      <c r="E17" s="15">
        <f t="shared" si="3"/>
        <v>870</v>
      </c>
      <c r="F17" s="15">
        <f t="shared" si="3"/>
        <v>966.27300000000002</v>
      </c>
      <c r="G17" s="15">
        <f t="shared" si="0"/>
        <v>111.06586206896552</v>
      </c>
      <c r="H17" s="15">
        <f t="shared" si="1"/>
        <v>111.06586206896552</v>
      </c>
      <c r="I17" s="12"/>
    </row>
    <row r="18" spans="1:9" x14ac:dyDescent="0.3">
      <c r="A18" s="12"/>
      <c r="B18" s="13"/>
      <c r="C18" s="16" t="s">
        <v>17</v>
      </c>
      <c r="D18" s="15">
        <v>650</v>
      </c>
      <c r="E18" s="15">
        <v>650</v>
      </c>
      <c r="F18" s="15">
        <v>830.48099999999999</v>
      </c>
      <c r="G18" s="15">
        <f t="shared" si="0"/>
        <v>127.76630769230771</v>
      </c>
      <c r="H18" s="15">
        <f t="shared" si="1"/>
        <v>127.76630769230771</v>
      </c>
      <c r="I18" s="12"/>
    </row>
    <row r="19" spans="1:9" x14ac:dyDescent="0.3">
      <c r="A19" s="12"/>
      <c r="B19" s="13"/>
      <c r="C19" s="16" t="s">
        <v>18</v>
      </c>
      <c r="D19" s="15">
        <v>220</v>
      </c>
      <c r="E19" s="15">
        <v>220</v>
      </c>
      <c r="F19" s="15">
        <v>135.792</v>
      </c>
      <c r="G19" s="15">
        <f t="shared" si="0"/>
        <v>61.723636363636366</v>
      </c>
      <c r="H19" s="15">
        <f t="shared" si="1"/>
        <v>61.723636363636366</v>
      </c>
      <c r="I19" s="12"/>
    </row>
    <row r="20" spans="1:9" x14ac:dyDescent="0.3">
      <c r="A20" s="12"/>
      <c r="B20" s="13">
        <v>8</v>
      </c>
      <c r="C20" s="16" t="s">
        <v>32</v>
      </c>
      <c r="D20" s="15"/>
      <c r="E20" s="15"/>
      <c r="F20" s="15">
        <v>2.0840000000000001</v>
      </c>
      <c r="G20" s="15"/>
      <c r="H20" s="15"/>
      <c r="I20" s="12"/>
    </row>
    <row r="21" spans="1:9" x14ac:dyDescent="0.3">
      <c r="A21" s="12"/>
      <c r="B21" s="13">
        <v>9</v>
      </c>
      <c r="C21" s="16" t="s">
        <v>20</v>
      </c>
      <c r="D21" s="15">
        <v>2</v>
      </c>
      <c r="E21" s="15">
        <v>2</v>
      </c>
      <c r="F21" s="15">
        <v>2.8079999999999998</v>
      </c>
      <c r="G21" s="15">
        <v>0</v>
      </c>
      <c r="H21" s="15">
        <f t="shared" si="1"/>
        <v>140.39999999999998</v>
      </c>
      <c r="I21" s="12"/>
    </row>
    <row r="22" spans="1:9" x14ac:dyDescent="0.3">
      <c r="A22" s="12"/>
      <c r="B22" s="13">
        <v>10</v>
      </c>
      <c r="C22" s="16" t="s">
        <v>21</v>
      </c>
      <c r="D22" s="15">
        <v>2780</v>
      </c>
      <c r="E22" s="15">
        <v>2780</v>
      </c>
      <c r="F22" s="15">
        <v>3054.067</v>
      </c>
      <c r="G22" s="15">
        <f t="shared" si="0"/>
        <v>109.85852517985613</v>
      </c>
      <c r="H22" s="15">
        <f t="shared" si="1"/>
        <v>109.85852517985613</v>
      </c>
      <c r="I22" s="12"/>
    </row>
    <row r="23" spans="1:9" x14ac:dyDescent="0.3">
      <c r="A23" s="12"/>
      <c r="B23" s="13">
        <v>11</v>
      </c>
      <c r="C23" s="16" t="s">
        <v>22</v>
      </c>
      <c r="D23" s="15"/>
      <c r="E23" s="15"/>
      <c r="F23" s="15">
        <v>1.3688499999999999</v>
      </c>
      <c r="G23" s="15"/>
      <c r="H23" s="15">
        <f t="shared" si="1"/>
        <v>0</v>
      </c>
      <c r="I23" s="12"/>
    </row>
    <row r="24" spans="1:9" x14ac:dyDescent="0.3">
      <c r="A24" s="12"/>
      <c r="B24" s="13">
        <v>12</v>
      </c>
      <c r="C24" s="16" t="s">
        <v>23</v>
      </c>
      <c r="D24" s="15">
        <v>5</v>
      </c>
      <c r="E24" s="15">
        <v>5</v>
      </c>
      <c r="F24" s="15">
        <v>27.948</v>
      </c>
      <c r="G24" s="15">
        <f t="shared" si="0"/>
        <v>558.96</v>
      </c>
      <c r="H24" s="15">
        <f t="shared" si="1"/>
        <v>558.96</v>
      </c>
      <c r="I24" s="12"/>
    </row>
    <row r="25" spans="1:9" x14ac:dyDescent="0.3">
      <c r="A25" s="12"/>
      <c r="B25" s="13">
        <v>13</v>
      </c>
      <c r="C25" s="16" t="s">
        <v>24</v>
      </c>
      <c r="D25" s="15">
        <v>30</v>
      </c>
      <c r="E25" s="15">
        <v>30</v>
      </c>
      <c r="F25" s="15">
        <v>12.452999999999999</v>
      </c>
      <c r="G25" s="15">
        <f t="shared" si="0"/>
        <v>41.51</v>
      </c>
      <c r="H25" s="15">
        <f t="shared" si="1"/>
        <v>41.51</v>
      </c>
      <c r="I25" s="12"/>
    </row>
    <row r="26" spans="1:9" x14ac:dyDescent="0.3">
      <c r="A26" s="12"/>
      <c r="B26" s="13">
        <v>14</v>
      </c>
      <c r="C26" s="16" t="s">
        <v>25</v>
      </c>
      <c r="D26" s="15">
        <v>0.1</v>
      </c>
      <c r="E26" s="15">
        <v>7.4999999999999997E-2</v>
      </c>
      <c r="F26" s="15">
        <v>4.7829999999999998E-2</v>
      </c>
      <c r="G26" s="15">
        <f t="shared" si="0"/>
        <v>47.83</v>
      </c>
      <c r="H26" s="15">
        <f t="shared" si="1"/>
        <v>63.773333333333341</v>
      </c>
      <c r="I26" s="12"/>
    </row>
    <row r="27" spans="1:9" x14ac:dyDescent="0.3">
      <c r="A27" s="12"/>
      <c r="B27" s="13">
        <v>15</v>
      </c>
      <c r="C27" s="16" t="s">
        <v>26</v>
      </c>
      <c r="D27" s="15">
        <v>10</v>
      </c>
      <c r="E27" s="15">
        <v>10</v>
      </c>
      <c r="F27" s="15">
        <v>5.2488599999999996</v>
      </c>
      <c r="G27" s="15">
        <f t="shared" si="0"/>
        <v>52.488599999999998</v>
      </c>
      <c r="H27" s="15">
        <f t="shared" si="1"/>
        <v>52.488599999999998</v>
      </c>
      <c r="I27" s="12"/>
    </row>
    <row r="28" spans="1:9" x14ac:dyDescent="0.3">
      <c r="A28" s="18" t="s">
        <v>27</v>
      </c>
      <c r="B28" s="19"/>
      <c r="C28" s="19"/>
      <c r="D28" s="20">
        <f>D7+D8+D9+D10+D11+D14+D17+D22+D24+D238+D25+D26+D27+D21</f>
        <v>16821.099999999999</v>
      </c>
      <c r="E28" s="20">
        <f>E7+E8+E9+E10+E11+E14+E17+E22+E24+E238+E25+E26+E27+E21</f>
        <v>16821.075000000001</v>
      </c>
      <c r="F28" s="20">
        <f>F7+F8+F9+F10+F11+F14+F17+F22+F24+F238+F25+F26+F27+F21+F23+F20</f>
        <v>15997.831540000001</v>
      </c>
      <c r="G28" s="20">
        <f t="shared" si="0"/>
        <v>95.105739458180523</v>
      </c>
      <c r="H28" s="20">
        <f>IF(E28=0,0,F28/E28*100)</f>
        <v>95.10588080726113</v>
      </c>
      <c r="I28" s="23">
        <v>-823.3</v>
      </c>
    </row>
    <row r="31" spans="1:9" ht="15.6" x14ac:dyDescent="0.3">
      <c r="C31" s="21" t="s">
        <v>28</v>
      </c>
      <c r="D31" s="21"/>
      <c r="E31" s="21" t="s">
        <v>29</v>
      </c>
      <c r="F31" s="21"/>
    </row>
    <row r="33" spans="3:3" x14ac:dyDescent="0.3">
      <c r="C33" s="22" t="s">
        <v>30</v>
      </c>
    </row>
  </sheetData>
  <mergeCells count="6">
    <mergeCell ref="A2:I2"/>
    <mergeCell ref="A5:A6"/>
    <mergeCell ref="B5:B6"/>
    <mergeCell ref="C5:C6"/>
    <mergeCell ref="D5:I5"/>
    <mergeCell ref="A28:C28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2023 року</vt:lpstr>
      <vt:lpstr>'Січень 2023 року'!Заголовки_для_печати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2023-01-17T07:56:10Z</cp:lastPrinted>
  <dcterms:created xsi:type="dcterms:W3CDTF">2023-01-17T07:29:28Z</dcterms:created>
  <dcterms:modified xsi:type="dcterms:W3CDTF">2023-01-17T07:56:33Z</dcterms:modified>
</cp:coreProperties>
</file>