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definedNames>
    <definedName name="_xlnm.Print_Titles" localSheetId="0">Лист1!$A:$C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2"/>
  <c r="G13"/>
  <c r="G15"/>
  <c r="G16"/>
  <c r="G18"/>
  <c r="G19"/>
  <c r="G20"/>
  <c r="G21"/>
  <c r="G22"/>
  <c r="G23"/>
  <c r="G24"/>
  <c r="G25"/>
  <c r="G26"/>
  <c r="G7"/>
  <c r="D17"/>
  <c r="G17" s="1"/>
  <c r="E17"/>
  <c r="F17"/>
  <c r="D14"/>
  <c r="E14"/>
  <c r="F14"/>
  <c r="G14" s="1"/>
  <c r="H16"/>
  <c r="E11"/>
  <c r="F11"/>
  <c r="G11" s="1"/>
  <c r="D11"/>
  <c r="H26"/>
  <c r="H25"/>
  <c r="H24"/>
  <c r="H23"/>
  <c r="H22"/>
  <c r="H21"/>
  <c r="H20"/>
  <c r="H19"/>
  <c r="H18"/>
  <c r="H15"/>
  <c r="H13"/>
  <c r="H12"/>
  <c r="H10"/>
  <c r="H9"/>
  <c r="H8"/>
  <c r="H7"/>
  <c r="H14" l="1"/>
  <c r="H17"/>
  <c r="H11"/>
</calcChain>
</file>

<file path=xl/sharedStrings.xml><?xml version="1.0" encoding="utf-8"?>
<sst xmlns="http://schemas.openxmlformats.org/spreadsheetml/2006/main" count="34" uniqueCount="33">
  <si>
    <t>Доходи</t>
  </si>
  <si>
    <t xml:space="preserve"> Уточн. план на рік</t>
  </si>
  <si>
    <t>Єдиний податок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</si>
  <si>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</si>
  <si>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</si>
  <si>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</si>
  <si>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</si>
  <si>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№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</si>
  <si>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</si>
  <si>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</si>
  <si>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</si>
  <si>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</si>
  <si>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 xml:space="preserve"> з юридичних осіб </t>
  </si>
  <si>
    <t>з фізичних осіб </t>
  </si>
  <si>
    <t>з юридичних осіб </t>
  </si>
  <si>
    <t xml:space="preserve">Транспортний податок </t>
  </si>
  <si>
    <t>Разом доходів</t>
  </si>
  <si>
    <t>% викон. до річного плану</t>
  </si>
  <si>
    <t>% викон. до плану на звітну дату</t>
  </si>
  <si>
    <t>тис. грн.</t>
  </si>
  <si>
    <t>Начальник фінансового відділу</t>
  </si>
  <si>
    <t>Оксана СИМЧИК</t>
  </si>
  <si>
    <t>Викон. Мошкола Ю.І.</t>
  </si>
  <si>
    <t xml:space="preserve"> Уточ.пл. на звітний період</t>
  </si>
  <si>
    <t>Факт за звітний період</t>
  </si>
  <si>
    <t>+743,6</t>
  </si>
  <si>
    <t>Примітка (відх. +,-)</t>
  </si>
  <si>
    <t>Податок на нерухоме майно:</t>
  </si>
  <si>
    <t>Земельний податок :</t>
  </si>
  <si>
    <t>Орендна плата: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</si>
  <si>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</si>
  <si>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</si>
  <si>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травня 2021 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</si>
</sst>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/>
    <xf numFmtId="0" fontId="5" fillId="2" borderId="1" xfId="0" applyFont="1" applyFill="1" applyBorder="1"/>
    <xf numFmtId="164" fontId="4" fillId="0" borderId="1" xfId="0" applyNumberFormat="1" applyFont="1" applyBorder="1"/>
    <xf numFmtId="164" fontId="5" fillId="2" borderId="1" xfId="0" applyNumberFormat="1" applyFont="1" applyFill="1" applyBorder="1"/>
    <xf numFmtId="0" fontId="4" fillId="0" borderId="0" xfId="0" applyFont="1"/>
    <xf numFmtId="0" fontId="2" fillId="0" borderId="0" xfId="0" applyFont="1"/>
    <xf numFmtId="49" fontId="5" fillId="2" borderId="1" xfId="0" applyNumberFormat="1" applyFont="1" applyFill="1" applyBorder="1" applyAlignment="1">
      <alignment horizontal="right"/>
    </xf>
    <xf numFmtId="0" fontId="5" fillId="0" borderId="0" xfId="0" applyFont="1"/>
    <xf numFmtId="0" fontId="1" fillId="0" borderId="0" xfId="0" applyFont="1"/>
    <xf numFmtId="49" fontId="4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A2" sqref="A2:H2"/>
    </sheetView>
  </sheetViews>
  <sheetFormatPr defaultRowHeight="12.75"/>
  <cols>
    <col min="1" max="1" width="0.140625" customWidth="1"/>
    <col min="2" max="2" width="3.42578125" customWidth="1"/>
    <col min="3" max="3" width="41.140625" customWidth="1"/>
    <col min="5" max="5" width="9.85546875" customWidth="1"/>
    <col min="9" max="9" width="11.140625" customWidth="1"/>
  </cols>
  <sheetData>
    <row r="1" spans="1:9" ht="20.25" customHeight="1">
      <c r="A1" s="1"/>
      <c r="B1" s="1"/>
      <c r="C1" s="1"/>
      <c r="D1" s="1"/>
      <c r="E1" s="1"/>
      <c r="F1" s="1"/>
      <c r="G1" s="2"/>
      <c r="H1" s="1"/>
    </row>
    <row r="2" spans="1:9" ht="49.5" customHeight="1">
      <c r="A2" s="21" t="s">
        <v>32</v>
      </c>
      <c r="B2" s="22"/>
      <c r="C2" s="22"/>
      <c r="D2" s="22"/>
      <c r="E2" s="22"/>
      <c r="F2" s="22"/>
      <c r="G2" s="22"/>
      <c r="H2" s="22"/>
    </row>
    <row r="3" spans="1:9" ht="30" customHeight="1">
      <c r="A3" s="1"/>
      <c r="B3" s="1"/>
      <c r="C3" s="1"/>
      <c r="D3" s="1"/>
      <c r="E3" s="1"/>
      <c r="F3" s="1"/>
      <c r="G3" s="2"/>
      <c r="H3" s="1"/>
    </row>
    <row r="4" spans="1:9">
      <c r="H4" s="16"/>
      <c r="I4" s="17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6">
        <v>6191.8</v>
      </c>
      <c r="E7" s="6">
        <v>1901.1</v>
      </c>
      <c r="F7" s="6">
        <v>2311.8000000000002</v>
      </c>
      <c r="G7" s="11">
        <f>F7/D7*100</f>
        <v>37.336477276397815</v>
      </c>
      <c r="H7" s="11">
        <f t="shared" ref="H7:H26" si="0">IF(E7=0,0,F7/E7*100)</f>
        <v>121.60328231024144</v>
      </c>
      <c r="I7" s="6"/>
    </row>
    <row r="8" spans="1:9">
      <c r="A8" s="6"/>
      <c r="B8" s="9">
        <v>2</v>
      </c>
      <c r="C8" s="8" t="s">
        <v>9</v>
      </c>
      <c r="D8" s="6">
        <v>11</v>
      </c>
      <c r="E8" s="6">
        <v>2.7</v>
      </c>
      <c r="F8" s="6">
        <v>0.03</v>
      </c>
      <c r="G8" s="11">
        <f t="shared" ref="G8:G26" si="1">F8/D8*100</f>
        <v>0.27272727272727271</v>
      </c>
      <c r="H8" s="11">
        <f t="shared" si="0"/>
        <v>1.1111111111111109</v>
      </c>
      <c r="I8" s="6"/>
    </row>
    <row r="9" spans="1:9">
      <c r="A9" s="6"/>
      <c r="B9" s="9">
        <v>3</v>
      </c>
      <c r="C9" s="8" t="s">
        <v>10</v>
      </c>
      <c r="D9" s="6">
        <v>1200</v>
      </c>
      <c r="E9" s="6">
        <v>416</v>
      </c>
      <c r="F9" s="6">
        <v>567</v>
      </c>
      <c r="G9" s="11">
        <f t="shared" si="1"/>
        <v>47.25</v>
      </c>
      <c r="H9" s="11">
        <f t="shared" si="0"/>
        <v>136.29807692307691</v>
      </c>
      <c r="I9" s="6"/>
    </row>
    <row r="10" spans="1:9">
      <c r="A10" s="6"/>
      <c r="B10" s="9">
        <v>4</v>
      </c>
      <c r="C10" s="8" t="s">
        <v>11</v>
      </c>
      <c r="D10" s="6">
        <v>300</v>
      </c>
      <c r="E10" s="6">
        <v>116</v>
      </c>
      <c r="F10" s="6">
        <v>162.80000000000001</v>
      </c>
      <c r="G10" s="11">
        <f t="shared" si="1"/>
        <v>54.266666666666673</v>
      </c>
      <c r="H10" s="11">
        <f t="shared" si="0"/>
        <v>140.34482758620689</v>
      </c>
      <c r="I10" s="6"/>
    </row>
    <row r="11" spans="1:9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139.1</v>
      </c>
      <c r="G11" s="11">
        <f t="shared" si="1"/>
        <v>40.132717830351986</v>
      </c>
      <c r="H11" s="11">
        <f t="shared" si="0"/>
        <v>89.741935483870961</v>
      </c>
      <c r="I11" s="6"/>
    </row>
    <row r="12" spans="1:9" ht="54" customHeight="1">
      <c r="A12" s="6"/>
      <c r="B12" s="9"/>
      <c r="C12" s="18" t="s">
        <v>30</v>
      </c>
      <c r="D12" s="6">
        <v>182</v>
      </c>
      <c r="E12" s="6">
        <v>153.30000000000001</v>
      </c>
      <c r="F12" s="6">
        <v>139.1</v>
      </c>
      <c r="G12" s="11">
        <f t="shared" si="1"/>
        <v>76.428571428571416</v>
      </c>
      <c r="H12" s="11">
        <f t="shared" si="0"/>
        <v>90.737116764514013</v>
      </c>
      <c r="I12" s="6"/>
    </row>
    <row r="13" spans="1:9" ht="42" customHeight="1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>
      <c r="A14" s="6"/>
      <c r="B14" s="9">
        <v>6</v>
      </c>
      <c r="C14" s="7" t="s">
        <v>28</v>
      </c>
      <c r="D14" s="6">
        <f t="shared" ref="D14:F14" si="3">D16+D15</f>
        <v>310</v>
      </c>
      <c r="E14" s="6">
        <f t="shared" si="3"/>
        <v>72.099999999999994</v>
      </c>
      <c r="F14" s="6">
        <f t="shared" si="3"/>
        <v>101.2</v>
      </c>
      <c r="G14" s="11">
        <f t="shared" si="1"/>
        <v>32.645161290322584</v>
      </c>
      <c r="H14" s="11">
        <f t="shared" si="0"/>
        <v>140.36061026352289</v>
      </c>
      <c r="I14" s="6"/>
    </row>
    <row r="15" spans="1:9">
      <c r="A15" s="6"/>
      <c r="B15" s="9"/>
      <c r="C15" s="8" t="s">
        <v>12</v>
      </c>
      <c r="D15" s="6">
        <v>190</v>
      </c>
      <c r="E15" s="6">
        <v>63.6</v>
      </c>
      <c r="F15" s="6">
        <v>98</v>
      </c>
      <c r="G15" s="11">
        <f t="shared" si="1"/>
        <v>51.578947368421055</v>
      </c>
      <c r="H15" s="11">
        <f t="shared" si="0"/>
        <v>154.08805031446539</v>
      </c>
      <c r="I15" s="6"/>
    </row>
    <row r="16" spans="1:9">
      <c r="A16" s="6"/>
      <c r="B16" s="9"/>
      <c r="C16" s="8" t="s">
        <v>13</v>
      </c>
      <c r="D16" s="6">
        <v>120</v>
      </c>
      <c r="E16" s="6">
        <v>8.5</v>
      </c>
      <c r="F16" s="6">
        <v>3.2</v>
      </c>
      <c r="G16" s="11">
        <f t="shared" si="1"/>
        <v>2.666666666666667</v>
      </c>
      <c r="H16" s="11">
        <f t="shared" si="0"/>
        <v>37.647058823529413</v>
      </c>
      <c r="I16" s="6"/>
    </row>
    <row r="17" spans="1:9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150.19999999999999</v>
      </c>
      <c r="F17" s="6">
        <f t="shared" si="4"/>
        <v>128.30000000000001</v>
      </c>
      <c r="G17" s="11">
        <f t="shared" si="1"/>
        <v>28.511111111111116</v>
      </c>
      <c r="H17" s="11">
        <f t="shared" si="0"/>
        <v>85.419440745672446</v>
      </c>
      <c r="I17" s="6"/>
    </row>
    <row r="18" spans="1:9">
      <c r="A18" s="6"/>
      <c r="B18" s="9"/>
      <c r="C18" s="8" t="s">
        <v>14</v>
      </c>
      <c r="D18" s="6">
        <v>365</v>
      </c>
      <c r="E18" s="6">
        <v>121.8</v>
      </c>
      <c r="F18" s="6">
        <v>99.9</v>
      </c>
      <c r="G18" s="11">
        <f t="shared" si="1"/>
        <v>27.36986301369863</v>
      </c>
      <c r="H18" s="11">
        <f t="shared" si="0"/>
        <v>82.019704433497537</v>
      </c>
      <c r="I18" s="6"/>
    </row>
    <row r="19" spans="1:9">
      <c r="A19" s="6"/>
      <c r="B19" s="9"/>
      <c r="C19" s="8" t="s">
        <v>13</v>
      </c>
      <c r="D19" s="6">
        <v>85</v>
      </c>
      <c r="E19" s="6">
        <v>28.4</v>
      </c>
      <c r="F19" s="6">
        <v>28.4</v>
      </c>
      <c r="G19" s="11">
        <f t="shared" si="1"/>
        <v>33.411764705882355</v>
      </c>
      <c r="H19" s="11">
        <f t="shared" si="0"/>
        <v>100</v>
      </c>
      <c r="I19" s="6"/>
    </row>
    <row r="20" spans="1:9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>
      <c r="A21" s="6"/>
      <c r="B21" s="9">
        <v>9</v>
      </c>
      <c r="C21" s="8" t="s">
        <v>2</v>
      </c>
      <c r="D21" s="6">
        <v>2045</v>
      </c>
      <c r="E21" s="6">
        <v>645</v>
      </c>
      <c r="F21" s="6">
        <v>791.5</v>
      </c>
      <c r="G21" s="11">
        <f t="shared" si="1"/>
        <v>38.704156479217602</v>
      </c>
      <c r="H21" s="11">
        <f t="shared" si="0"/>
        <v>122.71317829457364</v>
      </c>
      <c r="I21" s="6"/>
    </row>
    <row r="22" spans="1:9">
      <c r="A22" s="6"/>
      <c r="B22" s="9">
        <v>10</v>
      </c>
      <c r="C22" s="8" t="s">
        <v>4</v>
      </c>
      <c r="D22" s="6">
        <v>1</v>
      </c>
      <c r="E22" s="6">
        <v>0</v>
      </c>
      <c r="F22" s="6">
        <v>1.2</v>
      </c>
      <c r="G22" s="11">
        <f t="shared" si="1"/>
        <v>120</v>
      </c>
      <c r="H22" s="11">
        <f t="shared" si="0"/>
        <v>0</v>
      </c>
      <c r="I22" s="6"/>
    </row>
    <row r="23" spans="1:9">
      <c r="A23" s="6"/>
      <c r="B23" s="9">
        <v>11</v>
      </c>
      <c r="C23" s="8" t="s">
        <v>5</v>
      </c>
      <c r="D23" s="6">
        <v>7</v>
      </c>
      <c r="E23" s="6">
        <v>2.4</v>
      </c>
      <c r="F23" s="6">
        <v>4.7</v>
      </c>
      <c r="G23" s="11">
        <f t="shared" si="1"/>
        <v>67.142857142857153</v>
      </c>
      <c r="H23" s="11">
        <f t="shared" si="0"/>
        <v>195.83333333333334</v>
      </c>
      <c r="I23" s="6"/>
    </row>
    <row r="24" spans="1:9">
      <c r="A24" s="6"/>
      <c r="B24" s="9">
        <v>12</v>
      </c>
      <c r="C24" s="8" t="s">
        <v>6</v>
      </c>
      <c r="D24" s="6">
        <v>0.2</v>
      </c>
      <c r="E24" s="6">
        <v>0.04</v>
      </c>
      <c r="F24" s="6">
        <v>0</v>
      </c>
      <c r="G24" s="11">
        <f t="shared" si="1"/>
        <v>0</v>
      </c>
      <c r="H24" s="11">
        <f t="shared" si="0"/>
        <v>0</v>
      </c>
      <c r="I24" s="6"/>
    </row>
    <row r="25" spans="1:9">
      <c r="A25" s="6"/>
      <c r="B25" s="9">
        <v>13</v>
      </c>
      <c r="C25" s="8" t="s">
        <v>3</v>
      </c>
      <c r="D25" s="6">
        <v>10</v>
      </c>
      <c r="E25" s="6">
        <v>2.5</v>
      </c>
      <c r="F25" s="6">
        <v>0</v>
      </c>
      <c r="G25" s="11">
        <f t="shared" si="1"/>
        <v>0</v>
      </c>
      <c r="H25" s="11">
        <f t="shared" si="0"/>
        <v>0</v>
      </c>
      <c r="I25" s="6"/>
    </row>
    <row r="26" spans="1:9">
      <c r="A26" s="19" t="s">
        <v>16</v>
      </c>
      <c r="B26" s="20"/>
      <c r="C26" s="20"/>
      <c r="D26" s="10">
        <v>10873.6</v>
      </c>
      <c r="E26" s="10">
        <v>3464</v>
      </c>
      <c r="F26" s="10">
        <v>4207.6000000000004</v>
      </c>
      <c r="G26" s="12">
        <f t="shared" si="1"/>
        <v>38.69555620953502</v>
      </c>
      <c r="H26" s="12">
        <f t="shared" si="0"/>
        <v>121.46651270207853</v>
      </c>
      <c r="I26" s="15" t="s">
        <v>25</v>
      </c>
    </row>
    <row r="29" spans="1:9" ht="15.75">
      <c r="C29" s="14" t="s">
        <v>20</v>
      </c>
      <c r="D29" s="14"/>
      <c r="E29" s="14" t="s">
        <v>21</v>
      </c>
      <c r="F29" s="14"/>
    </row>
    <row r="31" spans="1:9">
      <c r="C31" s="13" t="s">
        <v>22</v>
      </c>
    </row>
  </sheetData>
  <mergeCells count="6">
    <mergeCell ref="A26:C26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2021-05-07T08:45:48Z</cp:lastPrinted>
  <dcterms:created xsi:type="dcterms:W3CDTF">2021-05-06T12:51:34Z</dcterms:created>
  <dcterms:modified xsi:type="dcterms:W3CDTF">2021-05-12T07:39:20Z</dcterms:modified>
</cp:coreProperties>
</file>